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6" windowWidth="11100" windowHeight="5520" activeTab="0"/>
  </bookViews>
  <sheets>
    <sheet name="Прил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<sst xmlns="http://schemas.openxmlformats.org/spreadsheetml/2006/main" count="111" uniqueCount="102">
  <si>
    <t xml:space="preserve">Приложение 1                                                              к решению Совета депутатов                                               сельского поселения Выкатной                                        от  _______.2013   №  ____ </t>
  </si>
  <si>
    <t xml:space="preserve">                                                                                                  </t>
  </si>
  <si>
    <t>ДОХОДЫ</t>
  </si>
  <si>
    <t xml:space="preserve"> бюджета сельского поселения Выкатной</t>
  </si>
  <si>
    <t xml:space="preserve">по разделам, подразделам, </t>
  </si>
  <si>
    <t>на 2012 - 2014 годы</t>
  </si>
  <si>
    <t>Код бюджетной кассификации РФ</t>
  </si>
  <si>
    <t>Наименование доходов</t>
  </si>
  <si>
    <t>Уточненный план на 2012 год</t>
  </si>
  <si>
    <t>Факт                                       за 2012 год</t>
  </si>
  <si>
    <t>000 1 00 00000 00 0000 000</t>
  </si>
  <si>
    <t>1. ДОХОДЫ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</si>
  <si>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</si>
  <si>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</si>
  <si>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</si>
  <si>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</si>
  <si>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</si>
  <si>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</si>
  <si>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</si>
  <si>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</si>
  <si>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</si>
  <si>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</si>
  <si>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</si>
  <si>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</si>
  <si>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182 1 01 02010 01 1000 110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</si>
  <si>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</si>
  <si>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</si>
  <si>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</si>
  <si>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</si>
  <si>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</si>
  <si>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</si>
  <si>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</si>
  <si>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</si>
  <si>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</si>
  <si>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</si>
  <si>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</si>
  <si>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182 1 06 06000 00 0000 110 </t>
  </si>
  <si>
    <t>Земельный налог</t>
  </si>
  <si>
    <t>182 1 06 06013 10 0000 110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</si>
  <si>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</si>
  <si>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</si>
  <si>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</si>
  <si>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</si>
  <si>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</si>
  <si>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650 1 08 04020 01 1000 110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</si>
  <si>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</si>
  <si>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</si>
  <si>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</si>
  <si>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650 1 11 05013 10 0000 120</t>
  </si>
  <si>
    <t>000 1 11 09000 00 0000 120</t>
  </si>
  <si>
    <t>Прочие доходы от использования имущества</t>
  </si>
  <si>
    <t>650 1 11 09045 10 0000 120</t>
  </si>
  <si>
    <t>Прочие поступления от использования имущества, находящегося в собственности поселений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</si>
  <si>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</si>
  <si>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</si>
  <si>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</si>
  <si>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Прочие доходы от оказания платных услуг (работ)получателями средств бюджетов поселений</t>
  </si>
  <si>
    <t>000 1 14 02000 00 0000 410</t>
  </si>
  <si>
    <t>650 1 14 02033 10 0000 410</t>
  </si>
  <si>
    <t>Доходы от реализации имущества, находящегося в собственности поселений</t>
  </si>
  <si>
    <t>650 1 14 06013 10 0000 430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</si>
  <si>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</si>
  <si>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</si>
  <si>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</si>
  <si>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</si>
  <si>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</si>
  <si>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</si>
  <si>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</si>
  <si>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</si>
  <si>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</si>
  <si>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</si>
  <si>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</si>
  <si>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</si>
  <si>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</si>
  <si>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</si>
  <si>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t>650 2 02 03000 00 0000 151</t>
  </si>
  <si>
    <t>650 2 02 03003 10 0000 151</t>
  </si>
  <si>
    <t xml:space="preserve">Субвенции  бюджетам поселений на  государственную регистрацию актов гражданского состояния </t>
  </si>
  <si>
    <t>650 2 02 03015 10 0000 151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</si>
  <si>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</si>
  <si>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650 2 02 04000 00 0000 151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</si>
  <si>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</si>
  <si>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</si>
  <si>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</si>
  <si>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</si>
  <si>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</si>
  <si>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650 2 02 04014 10 0000151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</si>
  <si>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</si>
  <si>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650 2 02 04999 10 0000151</t>
  </si>
  <si>
    <t>Прочие межбюджетные трансферты передаваемые бюджетам поселений</t>
  </si>
  <si>
    <t>650 2 07 00000 00 0000 180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</si>
  <si>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</si>
  <si>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</si>
  <si>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</si>
  <si>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650 3 02 01050 10 0000 130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</si>
  <si>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</si>
  <si>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ИТОГО ДОХОДОВ</t>
  </si>
  <si>
    <r>
      <rPr>
        <b/>
        <sz val="8"/>
        <rFont val="Arial Cyr"/>
        <family val="0"/>
      </rPr>
      <t>070</t>
    </r>
    <r>
      <rPr>
        <sz val="8"/>
        <rFont val="Arial Cyr"/>
        <family val="0"/>
      </rPr>
      <t xml:space="preserve"> 1 11 05013 10 0000 120</t>
    </r>
  </si>
  <si>
    <r>
      <rPr>
        <b/>
        <sz val="8"/>
        <rFont val="Arial Cyr"/>
        <family val="0"/>
      </rPr>
      <t>070</t>
    </r>
    <r>
      <rPr>
        <sz val="8"/>
        <rFont val="Arial Cyr"/>
        <family val="0"/>
      </rPr>
      <t xml:space="preserve"> 1 14 06013 10 0000 430</t>
    </r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</si>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</sst>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i/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9"/>
      <name val="Arial Cyr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i/>
      <sz val="9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sz val="9"/>
      <name val="Arial CYR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172" fontId="29" fillId="0" borderId="10" xfId="0" applyNumberFormat="1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vertical="center" wrapText="1"/>
    </xf>
    <xf numFmtId="172" fontId="31" fillId="7" borderId="10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172" fontId="33" fillId="0" borderId="22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172" fontId="29" fillId="0" borderId="15" xfId="0" applyNumberFormat="1" applyFont="1" applyFill="1" applyBorder="1" applyAlignment="1">
      <alignment horizontal="center" vertical="center" wrapText="1"/>
    </xf>
    <xf numFmtId="0" fontId="30" fillId="7" borderId="15" xfId="0" applyFont="1" applyFill="1" applyBorder="1" applyAlignment="1">
      <alignment vertical="center" wrapText="1"/>
    </xf>
    <xf numFmtId="0" fontId="30" fillId="7" borderId="24" xfId="0" applyFont="1" applyFill="1" applyBorder="1" applyAlignment="1">
      <alignment vertical="center" wrapText="1"/>
    </xf>
    <xf numFmtId="172" fontId="31" fillId="7" borderId="15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0" fontId="32" fillId="0" borderId="15" xfId="0" applyFont="1" applyFill="1" applyBorder="1" applyAlignment="1">
      <alignment horizontal="left" vertical="center" wrapText="1"/>
    </xf>
    <xf numFmtId="172" fontId="31" fillId="0" borderId="22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vertical="center" wrapText="1"/>
    </xf>
    <xf numFmtId="0" fontId="30" fillId="0" borderId="18" xfId="0" applyFont="1" applyFill="1" applyBorder="1" applyAlignment="1">
      <alignment horizontal="left" vertical="center" wrapText="1"/>
    </xf>
    <xf numFmtId="172" fontId="34" fillId="0" borderId="22" xfId="0" applyNumberFormat="1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0" fontId="32" fillId="0" borderId="22" xfId="0" applyFont="1" applyFill="1" applyBorder="1" applyAlignment="1">
      <alignment horizontal="left" vertical="center" wrapText="1"/>
    </xf>
    <xf numFmtId="172" fontId="31" fillId="0" borderId="15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8" fillId="0" borderId="20" xfId="0" applyFont="1" applyFill="1" applyBorder="1" applyAlignment="1">
      <alignment horizontal="left" vertical="center" wrapText="1"/>
    </xf>
    <xf numFmtId="172" fontId="31" fillId="0" borderId="20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172" fontId="35" fillId="0" borderId="26" xfId="0" applyNumberFormat="1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vertical="center" wrapText="1"/>
    </xf>
    <xf numFmtId="172" fontId="34" fillId="0" borderId="18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172" fontId="35" fillId="0" borderId="20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172" fontId="36" fillId="0" borderId="15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vertical="center" wrapText="1"/>
    </xf>
    <xf numFmtId="3" fontId="30" fillId="0" borderId="23" xfId="0" applyNumberFormat="1" applyFont="1" applyBorder="1" applyAlignment="1">
      <alignment vertical="center" wrapText="1"/>
    </xf>
    <xf numFmtId="0" fontId="30" fillId="0" borderId="23" xfId="0" applyFont="1" applyFill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30" fillId="7" borderId="10" xfId="0" applyFont="1" applyFill="1" applyBorder="1" applyAlignment="1">
      <alignment vertical="center" wrapText="1"/>
    </xf>
    <xf numFmtId="0" fontId="30" fillId="7" borderId="21" xfId="0" applyFont="1" applyFill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172" fontId="29" fillId="0" borderId="28" xfId="0" applyNumberFormat="1" applyFont="1" applyFill="1" applyBorder="1" applyAlignment="1">
      <alignment horizontal="center" vertical="center" wrapText="1"/>
    </xf>
    <xf numFmtId="172" fontId="29" fillId="0" borderId="30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7" fillId="0" borderId="22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172" fontId="31" fillId="0" borderId="31" xfId="0" applyNumberFormat="1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vertical="center" wrapText="1"/>
    </xf>
    <xf numFmtId="172" fontId="31" fillId="0" borderId="33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172" fontId="40" fillId="0" borderId="15" xfId="0" applyNumberFormat="1" applyFont="1" applyFill="1" applyBorder="1" applyAlignment="1">
      <alignment horizontal="center" vertical="center" wrapText="1"/>
    </xf>
    <xf numFmtId="172" fontId="41" fillId="0" borderId="22" xfId="0" applyNumberFormat="1" applyFont="1" applyFill="1" applyBorder="1" applyAlignment="1">
      <alignment horizontal="center" vertical="center" wrapText="1"/>
    </xf>
    <xf numFmtId="172" fontId="42" fillId="0" borderId="22" xfId="0" applyNumberFormat="1" applyFont="1" applyFill="1" applyBorder="1" applyAlignment="1">
      <alignment horizontal="center" vertical="center" wrapText="1"/>
    </xf>
    <xf numFmtId="172" fontId="43" fillId="33" borderId="15" xfId="0" applyNumberFormat="1" applyFont="1" applyFill="1" applyBorder="1" applyAlignment="1">
      <alignment horizontal="center" vertical="center" wrapText="1"/>
    </xf>
    <xf numFmtId="172" fontId="43" fillId="0" borderId="15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172" fontId="31" fillId="0" borderId="10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vertical="center" wrapText="1"/>
    </xf>
    <xf numFmtId="172" fontId="36" fillId="0" borderId="3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.%201%20(&#1087;&#1086;%20%20&#1076;&#1086;&#1093;&#1086;&#1076;&#1072;&#108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катно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4.875" style="0" customWidth="1"/>
    <col min="2" max="2" width="43.50390625" style="0" customWidth="1"/>
    <col min="3" max="3" width="14.00390625" style="0" customWidth="1"/>
    <col min="4" max="4" width="14.625" style="0" customWidth="1"/>
  </cols>
  <sheetData>
    <row r="1" spans="1:4" ht="12.75">
      <c r="A1" s="1"/>
      <c r="B1" s="1"/>
      <c r="C1" s="2" t="s">
        <v>0</v>
      </c>
      <c r="D1" s="2"/>
    </row>
    <row r="2" spans="1:4" ht="12.75">
      <c r="A2" s="3"/>
      <c r="B2" s="3" t="s">
        <v>1</v>
      </c>
      <c r="C2" s="2"/>
      <c r="D2" s="2"/>
    </row>
    <row r="3" spans="1:4" ht="18" customHeight="1">
      <c r="A3" s="3"/>
      <c r="B3" s="1"/>
      <c r="C3" s="2"/>
      <c r="D3" s="2"/>
    </row>
    <row r="4" spans="1:4" ht="12.75">
      <c r="A4" s="1"/>
      <c r="B4" s="1"/>
      <c r="C4" s="4"/>
      <c r="D4" s="1"/>
    </row>
    <row r="5" spans="1:4" ht="16.5">
      <c r="A5" s="5" t="s">
        <v>2</v>
      </c>
      <c r="B5" s="5"/>
      <c r="C5" s="5"/>
      <c r="D5" s="1"/>
    </row>
    <row r="6" spans="1:4" ht="16.5">
      <c r="A6" s="5" t="s">
        <v>3</v>
      </c>
      <c r="B6" s="5"/>
      <c r="C6" s="5"/>
      <c r="D6" s="1"/>
    </row>
    <row r="7" spans="1:4" ht="16.5">
      <c r="A7" s="5" t="s">
        <v>4</v>
      </c>
      <c r="B7" s="5"/>
      <c r="C7" s="5"/>
      <c r="D7" s="1"/>
    </row>
    <row r="8" spans="1:4" ht="16.5">
      <c r="A8" s="5" t="s">
        <v>5</v>
      </c>
      <c r="B8" s="5"/>
      <c r="C8" s="5"/>
      <c r="D8" s="1"/>
    </row>
    <row r="9" spans="1:4" ht="13.5" thickBot="1">
      <c r="A9" s="1"/>
      <c r="B9" s="1"/>
      <c r="C9" s="1"/>
      <c r="D9" s="1"/>
    </row>
    <row r="10" spans="1:4" ht="12.75">
      <c r="A10" s="6" t="s">
        <v>6</v>
      </c>
      <c r="B10" s="7" t="s">
        <v>7</v>
      </c>
      <c r="C10" s="8" t="s">
        <v>8</v>
      </c>
      <c r="D10" s="9" t="s">
        <v>9</v>
      </c>
    </row>
    <row r="11" spans="1:4" ht="13.5" thickBot="1">
      <c r="A11" s="10"/>
      <c r="B11" s="11"/>
      <c r="C11" s="12"/>
      <c r="D11" s="13"/>
    </row>
    <row r="12" spans="1:4" ht="12.75">
      <c r="A12" s="14">
        <v>1</v>
      </c>
      <c r="B12" s="15">
        <v>2</v>
      </c>
      <c r="C12" s="15">
        <v>3</v>
      </c>
      <c r="D12" s="15">
        <v>3</v>
      </c>
    </row>
    <row r="13" spans="1:4" ht="14.25" thickBot="1">
      <c r="A13" s="16" t="s">
        <v>10</v>
      </c>
      <c r="B13" s="17" t="s">
        <v>11</v>
      </c>
      <c r="C13" s="18">
        <f>SUM(C14+C16+C19+C22+C24+C30+C32+C39+C44+C45+C46+C37)</f>
        <v>1184.2</v>
      </c>
      <c r="D13" s="18">
        <f>SUM(D14+D16+D19+D22+D24+D30+D32+D39+D44+D45+D46+D37)</f>
        <v>1184.2</v>
      </c>
    </row>
    <row r="14" spans="1:4" ht="34.5" thickBot="1">
      <c r="A14" s="19" t="s">
        <v>12</v>
      </c>
      <c r="B14" s="20" t="s">
        <v>13</v>
      </c>
      <c r="C14" s="21">
        <f>C15</f>
        <v>76.5</v>
      </c>
      <c r="D14" s="21">
        <f>D15</f>
        <v>76.5</v>
      </c>
    </row>
    <row r="15" spans="1:4" ht="51" thickBot="1">
      <c r="A15" s="22" t="s">
        <v>97</v>
      </c>
      <c r="B15" s="22" t="s">
        <v>14</v>
      </c>
      <c r="C15" s="23">
        <v>76.5</v>
      </c>
      <c r="D15" s="23">
        <v>76.5</v>
      </c>
    </row>
    <row r="16" spans="1:4" ht="24" thickBot="1">
      <c r="A16" s="24" t="s">
        <v>15</v>
      </c>
      <c r="B16" s="25" t="s">
        <v>16</v>
      </c>
      <c r="C16" s="26">
        <f>C17</f>
        <v>2.5</v>
      </c>
      <c r="D16" s="26">
        <f>D17</f>
        <v>2.5</v>
      </c>
    </row>
    <row r="17" spans="1:4" ht="23.25" thickBot="1">
      <c r="A17" s="27" t="s">
        <v>17</v>
      </c>
      <c r="B17" s="28" t="s">
        <v>18</v>
      </c>
      <c r="C17" s="29">
        <f>C18</f>
        <v>2.5</v>
      </c>
      <c r="D17" s="29">
        <f>D18</f>
        <v>2.5</v>
      </c>
    </row>
    <row r="18" spans="1:4" ht="30.75" thickBot="1">
      <c r="A18" s="30" t="s">
        <v>98</v>
      </c>
      <c r="B18" s="31" t="s">
        <v>19</v>
      </c>
      <c r="C18" s="32">
        <v>2.5</v>
      </c>
      <c r="D18" s="32">
        <v>2.5</v>
      </c>
    </row>
    <row r="19" spans="1:4" ht="13.5" thickBot="1">
      <c r="A19" s="33" t="s">
        <v>20</v>
      </c>
      <c r="B19" s="34" t="s">
        <v>21</v>
      </c>
      <c r="C19" s="35">
        <f>SUM(C21)</f>
        <v>793.1</v>
      </c>
      <c r="D19" s="35">
        <f>SUM(D21)</f>
        <v>804.1</v>
      </c>
    </row>
    <row r="20" spans="1:4" ht="13.5" thickBot="1">
      <c r="A20" s="36" t="s">
        <v>22</v>
      </c>
      <c r="B20" s="37" t="s">
        <v>23</v>
      </c>
      <c r="C20" s="35">
        <f>C21</f>
        <v>793.1</v>
      </c>
      <c r="D20" s="35">
        <f>D21</f>
        <v>804.1</v>
      </c>
    </row>
    <row r="21" spans="1:4" ht="41.25" thickBot="1">
      <c r="A21" s="38" t="s">
        <v>24</v>
      </c>
      <c r="B21" s="39" t="s">
        <v>25</v>
      </c>
      <c r="C21" s="40">
        <v>793.1</v>
      </c>
      <c r="D21" s="40">
        <v>804.1</v>
      </c>
    </row>
    <row r="22" spans="1:4" ht="13.5" thickBot="1">
      <c r="A22" s="41" t="s">
        <v>26</v>
      </c>
      <c r="B22" s="42" t="s">
        <v>27</v>
      </c>
      <c r="C22" s="43">
        <f>C23</f>
        <v>30.5</v>
      </c>
      <c r="D22" s="43">
        <f>D23</f>
        <v>30.5</v>
      </c>
    </row>
    <row r="23" spans="1:4" ht="13.5" thickBot="1">
      <c r="A23" s="44" t="s">
        <v>28</v>
      </c>
      <c r="B23" s="45" t="s">
        <v>29</v>
      </c>
      <c r="C23" s="46">
        <v>30.5</v>
      </c>
      <c r="D23" s="46">
        <v>30.5</v>
      </c>
    </row>
    <row r="24" spans="1:4" ht="13.5" thickBot="1">
      <c r="A24" s="47" t="s">
        <v>30</v>
      </c>
      <c r="B24" s="34" t="s">
        <v>31</v>
      </c>
      <c r="C24" s="43">
        <f>SUM(C26:C27)</f>
        <v>44.800000000000004</v>
      </c>
      <c r="D24" s="43">
        <f>SUM(D26:D27)</f>
        <v>33.5</v>
      </c>
    </row>
    <row r="25" spans="1:4" ht="13.5" thickBot="1">
      <c r="A25" s="48" t="s">
        <v>32</v>
      </c>
      <c r="B25" s="37" t="s">
        <v>33</v>
      </c>
      <c r="C25" s="49">
        <f>C26</f>
        <v>8.6</v>
      </c>
      <c r="D25" s="49">
        <f>D26</f>
        <v>8.6</v>
      </c>
    </row>
    <row r="26" spans="1:4" ht="30">
      <c r="A26" s="50" t="s">
        <v>34</v>
      </c>
      <c r="B26" s="39" t="s">
        <v>35</v>
      </c>
      <c r="C26" s="51">
        <v>8.6</v>
      </c>
      <c r="D26" s="51">
        <v>8.6</v>
      </c>
    </row>
    <row r="27" spans="1:4" ht="13.5" thickBot="1">
      <c r="A27" s="52" t="s">
        <v>36</v>
      </c>
      <c r="B27" s="53" t="s">
        <v>37</v>
      </c>
      <c r="C27" s="54">
        <f>C28+C29</f>
        <v>36.2</v>
      </c>
      <c r="D27" s="54">
        <f>D28+D29</f>
        <v>24.900000000000002</v>
      </c>
    </row>
    <row r="28" spans="1:4" ht="41.25" thickBot="1">
      <c r="A28" s="55" t="s">
        <v>38</v>
      </c>
      <c r="B28" s="56" t="s">
        <v>39</v>
      </c>
      <c r="C28" s="57">
        <v>36.2</v>
      </c>
      <c r="D28" s="57">
        <v>36.2</v>
      </c>
    </row>
    <row r="29" spans="1:4" ht="41.25" thickBot="1">
      <c r="A29" s="55" t="s">
        <v>40</v>
      </c>
      <c r="B29" s="56" t="s">
        <v>41</v>
      </c>
      <c r="C29" s="57">
        <v>0</v>
      </c>
      <c r="D29" s="57">
        <v>-11.3</v>
      </c>
    </row>
    <row r="30" spans="1:4" ht="13.5" thickBot="1">
      <c r="A30" s="41" t="s">
        <v>42</v>
      </c>
      <c r="B30" s="58" t="s">
        <v>43</v>
      </c>
      <c r="C30" s="35">
        <f>C31</f>
        <v>46.4</v>
      </c>
      <c r="D30" s="35">
        <f>D31</f>
        <v>46.4</v>
      </c>
    </row>
    <row r="31" spans="1:4" ht="51" thickBot="1">
      <c r="A31" s="59" t="s">
        <v>44</v>
      </c>
      <c r="B31" s="60" t="s">
        <v>45</v>
      </c>
      <c r="C31" s="35">
        <v>46.4</v>
      </c>
      <c r="D31" s="35">
        <v>46.4</v>
      </c>
    </row>
    <row r="32" spans="1:4" ht="36" thickBot="1">
      <c r="A32" s="61" t="s">
        <v>46</v>
      </c>
      <c r="B32" s="25" t="s">
        <v>47</v>
      </c>
      <c r="C32" s="35">
        <f>C33+C35</f>
        <v>123.5</v>
      </c>
      <c r="D32" s="35">
        <f>D33+D35</f>
        <v>123.5</v>
      </c>
    </row>
    <row r="33" spans="1:4" ht="34.5" thickBot="1">
      <c r="A33" s="19" t="s">
        <v>12</v>
      </c>
      <c r="B33" s="20" t="s">
        <v>13</v>
      </c>
      <c r="C33" s="21">
        <f>C34</f>
        <v>0</v>
      </c>
      <c r="D33" s="21">
        <f>D34</f>
        <v>0</v>
      </c>
    </row>
    <row r="34" spans="1:4" ht="51" thickBot="1">
      <c r="A34" s="62" t="s">
        <v>48</v>
      </c>
      <c r="B34" s="63" t="s">
        <v>14</v>
      </c>
      <c r="C34" s="23">
        <v>0</v>
      </c>
      <c r="D34" s="23">
        <v>0</v>
      </c>
    </row>
    <row r="35" spans="1:4" ht="13.5" thickBot="1">
      <c r="A35" s="64" t="s">
        <v>49</v>
      </c>
      <c r="B35" s="65" t="s">
        <v>50</v>
      </c>
      <c r="C35" s="66">
        <f>C36</f>
        <v>123.5</v>
      </c>
      <c r="D35" s="67">
        <f>D36</f>
        <v>123.5</v>
      </c>
    </row>
    <row r="36" spans="1:4" ht="21" thickBot="1">
      <c r="A36" s="68" t="s">
        <v>51</v>
      </c>
      <c r="B36" s="55" t="s">
        <v>52</v>
      </c>
      <c r="C36" s="43">
        <v>123.5</v>
      </c>
      <c r="D36" s="43">
        <v>123.5</v>
      </c>
    </row>
    <row r="37" spans="1:4" ht="21" thickBot="1">
      <c r="A37" s="69" t="s">
        <v>53</v>
      </c>
      <c r="B37" s="70" t="s">
        <v>54</v>
      </c>
      <c r="C37" s="43">
        <f>C38</f>
        <v>53.9</v>
      </c>
      <c r="D37" s="43">
        <f>D38</f>
        <v>53.9</v>
      </c>
    </row>
    <row r="38" spans="1:4" ht="21" thickBot="1">
      <c r="A38" s="71" t="s">
        <v>55</v>
      </c>
      <c r="B38" s="72" t="s">
        <v>56</v>
      </c>
      <c r="C38" s="43">
        <v>53.9</v>
      </c>
      <c r="D38" s="43">
        <v>53.9</v>
      </c>
    </row>
    <row r="39" spans="1:4" ht="24" thickBot="1">
      <c r="A39" s="24" t="s">
        <v>15</v>
      </c>
      <c r="B39" s="25" t="s">
        <v>16</v>
      </c>
      <c r="C39" s="35">
        <f>C40+C42</f>
        <v>0</v>
      </c>
      <c r="D39" s="35">
        <f>D40+D42</f>
        <v>0</v>
      </c>
    </row>
    <row r="40" spans="1:4" ht="23.25" thickBot="1">
      <c r="A40" s="27" t="s">
        <v>57</v>
      </c>
      <c r="B40" s="20" t="s">
        <v>18</v>
      </c>
      <c r="C40" s="29">
        <f>C41</f>
        <v>0</v>
      </c>
      <c r="D40" s="29">
        <f>D41</f>
        <v>0</v>
      </c>
    </row>
    <row r="41" spans="1:4" ht="21" thickBot="1">
      <c r="A41" s="56" t="s">
        <v>58</v>
      </c>
      <c r="B41" s="72" t="s">
        <v>59</v>
      </c>
      <c r="C41" s="43">
        <v>0</v>
      </c>
      <c r="D41" s="43">
        <v>0</v>
      </c>
    </row>
    <row r="42" spans="1:4" ht="23.25" thickBot="1">
      <c r="A42" s="27" t="s">
        <v>17</v>
      </c>
      <c r="B42" s="28" t="s">
        <v>18</v>
      </c>
      <c r="C42" s="29">
        <f>C43</f>
        <v>0</v>
      </c>
      <c r="D42" s="29">
        <f>D43</f>
        <v>0</v>
      </c>
    </row>
    <row r="43" spans="1:4" ht="30.75" thickBot="1">
      <c r="A43" s="30" t="s">
        <v>60</v>
      </c>
      <c r="B43" s="31" t="s">
        <v>19</v>
      </c>
      <c r="C43" s="32">
        <v>0</v>
      </c>
      <c r="D43" s="32">
        <v>0</v>
      </c>
    </row>
    <row r="44" spans="1:4" ht="13.5" thickBot="1">
      <c r="A44" s="24" t="s">
        <v>61</v>
      </c>
      <c r="B44" s="25" t="s">
        <v>62</v>
      </c>
      <c r="C44" s="35">
        <v>0</v>
      </c>
      <c r="D44" s="35">
        <v>0</v>
      </c>
    </row>
    <row r="45" spans="1:4" ht="13.5" thickBot="1">
      <c r="A45" s="24" t="s">
        <v>63</v>
      </c>
      <c r="B45" s="25" t="s">
        <v>64</v>
      </c>
      <c r="C45" s="35">
        <v>0</v>
      </c>
      <c r="D45" s="35">
        <v>0</v>
      </c>
    </row>
    <row r="46" spans="1:4" ht="13.5" thickBot="1">
      <c r="A46" s="41" t="s">
        <v>65</v>
      </c>
      <c r="B46" s="25" t="s">
        <v>66</v>
      </c>
      <c r="C46" s="35">
        <v>13</v>
      </c>
      <c r="D46" s="35">
        <v>13.3</v>
      </c>
    </row>
    <row r="47" spans="1:4" ht="13.5" thickBot="1">
      <c r="A47" s="73" t="s">
        <v>67</v>
      </c>
      <c r="B47" s="74" t="s">
        <v>68</v>
      </c>
      <c r="C47" s="75">
        <f>C48+C60</f>
        <v>22747.300000000003</v>
      </c>
      <c r="D47" s="75">
        <f>D48+D60</f>
        <v>22347.1</v>
      </c>
    </row>
    <row r="48" spans="1:4" ht="23.25" thickBot="1">
      <c r="A48" s="73" t="s">
        <v>69</v>
      </c>
      <c r="B48" s="74" t="s">
        <v>70</v>
      </c>
      <c r="C48" s="26">
        <f>C49+C51+C52+C55</f>
        <v>22747.300000000003</v>
      </c>
      <c r="D48" s="26">
        <f>D49+D51+D52+D55</f>
        <v>22347.1</v>
      </c>
    </row>
    <row r="49" spans="1:4" ht="24" thickBot="1">
      <c r="A49" s="76" t="s">
        <v>71</v>
      </c>
      <c r="B49" s="77" t="s">
        <v>99</v>
      </c>
      <c r="C49" s="78">
        <f>SUM(C50:C50)</f>
        <v>17434</v>
      </c>
      <c r="D49" s="78">
        <f>SUM(D50:D50)</f>
        <v>17434</v>
      </c>
    </row>
    <row r="50" spans="1:4" ht="21" thickBot="1" thickTop="1">
      <c r="A50" s="79" t="s">
        <v>72</v>
      </c>
      <c r="B50" s="79" t="s">
        <v>73</v>
      </c>
      <c r="C50" s="80">
        <v>17434</v>
      </c>
      <c r="D50" s="80">
        <v>17434</v>
      </c>
    </row>
    <row r="51" spans="1:4" ht="24" thickBot="1">
      <c r="A51" s="47" t="s">
        <v>74</v>
      </c>
      <c r="B51" s="81" t="s">
        <v>100</v>
      </c>
      <c r="C51" s="82">
        <v>0</v>
      </c>
      <c r="D51" s="82">
        <v>0</v>
      </c>
    </row>
    <row r="52" spans="1:4" ht="24" thickBot="1">
      <c r="A52" s="24" t="s">
        <v>75</v>
      </c>
      <c r="B52" s="25" t="s">
        <v>101</v>
      </c>
      <c r="C52" s="83">
        <f>SUM(C53:C54)</f>
        <v>148.9</v>
      </c>
      <c r="D52" s="83">
        <f>SUM(D53:D54)</f>
        <v>103.6</v>
      </c>
    </row>
    <row r="53" spans="1:4" ht="21" thickBot="1">
      <c r="A53" s="72" t="s">
        <v>76</v>
      </c>
      <c r="B53" s="60" t="s">
        <v>77</v>
      </c>
      <c r="C53" s="84">
        <v>9</v>
      </c>
      <c r="D53" s="84">
        <v>9</v>
      </c>
    </row>
    <row r="54" spans="1:4" ht="30.75" thickBot="1">
      <c r="A54" s="56" t="s">
        <v>78</v>
      </c>
      <c r="B54" s="55" t="s">
        <v>79</v>
      </c>
      <c r="C54" s="85">
        <v>139.9</v>
      </c>
      <c r="D54" s="86">
        <v>94.6</v>
      </c>
    </row>
    <row r="55" spans="1:4" ht="13.5" thickBot="1">
      <c r="A55" s="24" t="s">
        <v>80</v>
      </c>
      <c r="B55" s="25" t="s">
        <v>81</v>
      </c>
      <c r="C55" s="87">
        <f>SUM(C56:C59)</f>
        <v>5164.4</v>
      </c>
      <c r="D55" s="87">
        <f>SUM(D56:D59)</f>
        <v>4809.5</v>
      </c>
    </row>
    <row r="56" spans="1:4" ht="61.5" thickBot="1">
      <c r="A56" s="68" t="s">
        <v>82</v>
      </c>
      <c r="B56" s="88" t="s">
        <v>83</v>
      </c>
      <c r="C56" s="89">
        <v>0</v>
      </c>
      <c r="D56" s="89">
        <v>0</v>
      </c>
    </row>
    <row r="57" spans="1:4" ht="41.25" thickBot="1">
      <c r="A57" s="55" t="s">
        <v>84</v>
      </c>
      <c r="B57" s="55" t="s">
        <v>85</v>
      </c>
      <c r="C57" s="89">
        <v>0</v>
      </c>
      <c r="D57" s="89">
        <v>0</v>
      </c>
    </row>
    <row r="58" spans="1:4" ht="41.25" thickBot="1">
      <c r="A58" s="55" t="s">
        <v>86</v>
      </c>
      <c r="B58" s="55" t="s">
        <v>87</v>
      </c>
      <c r="C58" s="89">
        <v>918.2</v>
      </c>
      <c r="D58" s="89">
        <v>918.2</v>
      </c>
    </row>
    <row r="59" spans="1:4" ht="21" thickBot="1">
      <c r="A59" s="55" t="s">
        <v>88</v>
      </c>
      <c r="B59" s="55" t="s">
        <v>89</v>
      </c>
      <c r="C59" s="87">
        <v>4246.2</v>
      </c>
      <c r="D59" s="89">
        <v>3891.3</v>
      </c>
    </row>
    <row r="60" spans="1:4" ht="13.5" thickBot="1">
      <c r="A60" s="70" t="s">
        <v>90</v>
      </c>
      <c r="B60" s="58" t="s">
        <v>91</v>
      </c>
      <c r="C60" s="26">
        <v>0</v>
      </c>
      <c r="D60" s="26">
        <v>0</v>
      </c>
    </row>
    <row r="61" spans="1:4" ht="24" thickBot="1">
      <c r="A61" s="90" t="s">
        <v>92</v>
      </c>
      <c r="B61" s="91" t="s">
        <v>93</v>
      </c>
      <c r="C61" s="92">
        <f>C62</f>
        <v>0</v>
      </c>
      <c r="D61" s="92">
        <f>D62</f>
        <v>0</v>
      </c>
    </row>
    <row r="62" spans="1:4" ht="30.75" thickBot="1">
      <c r="A62" s="93" t="s">
        <v>94</v>
      </c>
      <c r="B62" s="94" t="s">
        <v>95</v>
      </c>
      <c r="C62" s="95">
        <v>0</v>
      </c>
      <c r="D62" s="95">
        <v>0</v>
      </c>
    </row>
    <row r="63" spans="1:4" ht="13.5" thickBot="1">
      <c r="A63" s="96"/>
      <c r="B63" s="97" t="s">
        <v>96</v>
      </c>
      <c r="C63" s="98">
        <f>SUM(C13+C47+C61)</f>
        <v>23931.500000000004</v>
      </c>
      <c r="D63" s="98">
        <f>SUM(D13+D47+D61)</f>
        <v>23531.3</v>
      </c>
    </row>
    <row r="64" spans="1:4" ht="12.75">
      <c r="A64" s="1"/>
      <c r="B64" s="1"/>
      <c r="C64" s="1"/>
      <c r="D64" s="1"/>
    </row>
    <row r="65" spans="1:4" ht="12.75">
      <c r="A65" s="99"/>
      <c r="B65" s="99"/>
      <c r="C65" s="99"/>
      <c r="D65" s="99"/>
    </row>
    <row r="66" spans="1:4" ht="12.75">
      <c r="A66" s="99"/>
      <c r="B66" s="99"/>
      <c r="C66" s="99"/>
      <c r="D66" s="99"/>
    </row>
  </sheetData>
  <sheetProtection/>
  <mergeCells count="9">
    <mergeCell ref="C1:D3"/>
    <mergeCell ref="A5:C5"/>
    <mergeCell ref="A6:C6"/>
    <mergeCell ref="A7:C7"/>
    <mergeCell ref="A8:C8"/>
    <mergeCell ref="A10:A11"/>
    <mergeCell ref="B10:B11"/>
    <mergeCell ref="C10:C11"/>
    <mergeCell ref="D10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2013-04-24T07:18:33Z</cp:lastPrinted>
  <dcterms:created xsi:type="dcterms:W3CDTF">2004-12-26T12:16:03Z</dcterms:created>
  <dcterms:modified xsi:type="dcterms:W3CDTF">2013-06-10T10:32:03Z</dcterms:modified>
  <cp:category/>
  <cp:version/>
  <cp:contentType/>
  <cp:contentStatus/>
</cp:coreProperties>
</file>